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mowla\Desktop\"/>
    </mc:Choice>
  </mc:AlternateContent>
  <bookViews>
    <workbookView xWindow="0" yWindow="0" windowWidth="17256" windowHeight="5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8" i="1" l="1"/>
  <c r="F12" i="1"/>
  <c r="E13" i="1" s="1"/>
  <c r="F13" i="1" s="1"/>
  <c r="E14" i="1" s="1"/>
  <c r="F14" i="1" s="1"/>
  <c r="E15" i="1" s="1"/>
  <c r="D13" i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I17" i="1"/>
  <c r="B13" i="1"/>
  <c r="B14" i="1" s="1"/>
  <c r="C12" i="1"/>
  <c r="C13" i="1" l="1"/>
  <c r="F15" i="1"/>
  <c r="E16" i="1" s="1"/>
  <c r="F16" i="1" s="1"/>
  <c r="E17" i="1" s="1"/>
  <c r="F17" i="1" s="1"/>
  <c r="E18" i="1" s="1"/>
  <c r="F18" i="1" s="1"/>
  <c r="E19" i="1" s="1"/>
  <c r="F19" i="1" s="1"/>
  <c r="E20" i="1" s="1"/>
  <c r="F20" i="1" s="1"/>
  <c r="E21" i="1" s="1"/>
  <c r="F21" i="1" s="1"/>
  <c r="E22" i="1" s="1"/>
  <c r="F22" i="1" s="1"/>
  <c r="E23" i="1" s="1"/>
  <c r="F23" i="1" s="1"/>
  <c r="E24" i="1" s="1"/>
  <c r="F24" i="1" s="1"/>
  <c r="E25" i="1" s="1"/>
  <c r="F25" i="1" s="1"/>
  <c r="E26" i="1" s="1"/>
  <c r="F26" i="1" s="1"/>
  <c r="E27" i="1" s="1"/>
  <c r="F27" i="1" s="1"/>
  <c r="E28" i="1" s="1"/>
  <c r="F28" i="1" s="1"/>
  <c r="E29" i="1" s="1"/>
  <c r="F29" i="1" s="1"/>
  <c r="E30" i="1" s="1"/>
  <c r="F30" i="1" s="1"/>
  <c r="E31" i="1" s="1"/>
  <c r="F31" i="1" s="1"/>
  <c r="E32" i="1" s="1"/>
  <c r="F32" i="1" s="1"/>
  <c r="E33" i="1" s="1"/>
  <c r="F33" i="1" s="1"/>
  <c r="E34" i="1" s="1"/>
  <c r="F34" i="1" s="1"/>
  <c r="E35" i="1" s="1"/>
  <c r="F35" i="1" s="1"/>
  <c r="E36" i="1" s="1"/>
  <c r="F36" i="1" s="1"/>
  <c r="E37" i="1" s="1"/>
  <c r="F37" i="1" s="1"/>
  <c r="E38" i="1" s="1"/>
  <c r="F38" i="1" s="1"/>
  <c r="E39" i="1" s="1"/>
  <c r="F39" i="1" s="1"/>
  <c r="E40" i="1" s="1"/>
  <c r="F40" i="1" s="1"/>
  <c r="E41" i="1" s="1"/>
  <c r="F41" i="1" s="1"/>
  <c r="E42" i="1" s="1"/>
  <c r="F42" i="1" s="1"/>
  <c r="E43" i="1" s="1"/>
  <c r="F43" i="1" s="1"/>
  <c r="E44" i="1" s="1"/>
  <c r="F44" i="1" s="1"/>
  <c r="E45" i="1" s="1"/>
  <c r="F45" i="1" s="1"/>
  <c r="E46" i="1" s="1"/>
  <c r="F46" i="1" s="1"/>
  <c r="E47" i="1" s="1"/>
  <c r="F47" i="1" s="1"/>
  <c r="E48" i="1" s="1"/>
  <c r="F48" i="1" s="1"/>
  <c r="E49" i="1" s="1"/>
  <c r="F49" i="1" s="1"/>
  <c r="E50" i="1" s="1"/>
  <c r="F50" i="1" s="1"/>
  <c r="E51" i="1" s="1"/>
  <c r="F51" i="1" s="1"/>
  <c r="C14" i="1"/>
  <c r="B15" i="1"/>
  <c r="B16" i="1" l="1"/>
  <c r="C15" i="1"/>
  <c r="B17" i="1" l="1"/>
  <c r="C16" i="1"/>
  <c r="B18" i="1" l="1"/>
  <c r="C17" i="1"/>
  <c r="C18" i="1" l="1"/>
  <c r="B19" i="1"/>
  <c r="B20" i="1" l="1"/>
  <c r="C19" i="1"/>
  <c r="B21" i="1" l="1"/>
  <c r="C20" i="1"/>
  <c r="B22" i="1" l="1"/>
  <c r="C21" i="1"/>
  <c r="C22" i="1" l="1"/>
  <c r="B23" i="1"/>
  <c r="B24" i="1" l="1"/>
  <c r="C23" i="1"/>
  <c r="B25" i="1" l="1"/>
  <c r="C24" i="1"/>
  <c r="B26" i="1" l="1"/>
  <c r="C25" i="1"/>
  <c r="C26" i="1" l="1"/>
  <c r="B27" i="1"/>
  <c r="B28" i="1" l="1"/>
  <c r="C27" i="1"/>
  <c r="B29" i="1" l="1"/>
  <c r="C28" i="1"/>
  <c r="B30" i="1" l="1"/>
  <c r="C29" i="1"/>
  <c r="C30" i="1" l="1"/>
  <c r="B31" i="1"/>
  <c r="B32" i="1" l="1"/>
  <c r="C31" i="1"/>
  <c r="B33" i="1" l="1"/>
  <c r="C32" i="1"/>
  <c r="B34" i="1" l="1"/>
  <c r="C33" i="1"/>
  <c r="C34" i="1" l="1"/>
  <c r="B35" i="1"/>
  <c r="B36" i="1" l="1"/>
  <c r="C35" i="1"/>
  <c r="B37" i="1" l="1"/>
  <c r="C36" i="1"/>
  <c r="B38" i="1" l="1"/>
  <c r="C37" i="1"/>
  <c r="C38" i="1" l="1"/>
  <c r="B39" i="1"/>
  <c r="B40" i="1" l="1"/>
  <c r="C39" i="1"/>
  <c r="B41" i="1" l="1"/>
  <c r="C40" i="1"/>
  <c r="B42" i="1" l="1"/>
  <c r="C41" i="1"/>
  <c r="C42" i="1" l="1"/>
  <c r="B43" i="1"/>
  <c r="B44" i="1" l="1"/>
  <c r="C43" i="1"/>
  <c r="B45" i="1" l="1"/>
  <c r="C44" i="1"/>
  <c r="B46" i="1" l="1"/>
  <c r="C45" i="1"/>
  <c r="C46" i="1" l="1"/>
  <c r="B47" i="1"/>
  <c r="B48" i="1" l="1"/>
  <c r="C47" i="1"/>
  <c r="B49" i="1" l="1"/>
  <c r="C48" i="1"/>
  <c r="B50" i="1" l="1"/>
  <c r="C49" i="1"/>
  <c r="C50" i="1" l="1"/>
  <c r="B51" i="1"/>
  <c r="B57" i="1" l="1"/>
  <c r="C51" i="1"/>
  <c r="I18" i="1" s="1"/>
  <c r="H24" i="1" l="1"/>
  <c r="G24" i="1"/>
  <c r="B58" i="1"/>
  <c r="C57" i="1"/>
  <c r="I19" i="1"/>
  <c r="C58" i="1" l="1"/>
  <c r="B59" i="1"/>
  <c r="B60" i="1" l="1"/>
  <c r="C59" i="1"/>
  <c r="C60" i="1" l="1"/>
  <c r="B61" i="1"/>
  <c r="B62" i="1" l="1"/>
  <c r="C61" i="1"/>
  <c r="C62" i="1" l="1"/>
  <c r="B63" i="1"/>
  <c r="B64" i="1" l="1"/>
  <c r="C63" i="1"/>
  <c r="C64" i="1" l="1"/>
  <c r="B65" i="1"/>
  <c r="C65" i="1" s="1"/>
</calcChain>
</file>

<file path=xl/sharedStrings.xml><?xml version="1.0" encoding="utf-8"?>
<sst xmlns="http://schemas.openxmlformats.org/spreadsheetml/2006/main" count="22" uniqueCount="18">
  <si>
    <t>Comments:</t>
  </si>
  <si>
    <t xml:space="preserve">Today = </t>
  </si>
  <si>
    <t>DAY</t>
  </si>
  <si>
    <t>comments to moshalwani@hotmail.com</t>
  </si>
  <si>
    <t>ANANT AKHADO</t>
  </si>
  <si>
    <t>ANANT NAA NAV CHHUGHAA</t>
  </si>
  <si>
    <t>CHOOGO</t>
  </si>
  <si>
    <t>DATE</t>
  </si>
  <si>
    <t xml:space="preserve">Time left to complete = </t>
  </si>
  <si>
    <t>Verses completed to date =</t>
  </si>
  <si>
    <t>Verses to be completed to date =</t>
  </si>
  <si>
    <t>The Calendar is very easy to use, the only data that you have to enter is the date that you would like to start your 49-day project. Just replace the first date in the Excel macro and all the data will change. The output from this macro in MS-Excel corresponds to the handouts prepared for 49 days.</t>
  </si>
  <si>
    <t>You can also keep track of your progress by entering the data for the verses that you have read/recited and the calulator will inform you whether you are on schedule</t>
  </si>
  <si>
    <t>Verses to be completed</t>
  </si>
  <si>
    <t>and the beginning date will be displayed here &gt;&gt;&gt;</t>
  </si>
  <si>
    <t>If you want to finish the 49-day project at a certain date, please enter it here:</t>
  </si>
  <si>
    <t>Start Verse</t>
  </si>
  <si>
    <t>End Verse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</si>
</sst>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6"/>
      <color indexed="12"/>
      <name val="Arial"/>
      <family val="2"/>
    </font>
    <font>
      <b/>
      <sz val="10"/>
      <color indexed="12"/>
      <name val="Arial"/>
      <family val="2"/>
    </font>
    <font>
      <sz val="10"/>
      <name val="Verdana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5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0" xfId="0" applyAlignment="1">
      <alignment horizontal="center"/>
    </xf>
    <xf numFmtId="164" fontId="0" fillId="2" borderId="1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3" fillId="0" borderId="0" xfId="0" applyFont="1"/>
    <xf numFmtId="0" fontId="0" fillId="0" borderId="0" xfId="0" applyAlignment="1"/>
    <xf numFmtId="0" fontId="4" fillId="0" borderId="0" xfId="0" applyFont="1"/>
    <xf numFmtId="0" fontId="4" fillId="0" borderId="0" xfId="0" applyFont="1" applyProtection="1">
      <protection hidden="1"/>
    </xf>
    <xf numFmtId="1" fontId="0" fillId="0" borderId="0" xfId="0" applyNumberFormat="1" applyProtection="1">
      <protection hidden="1"/>
    </xf>
    <xf numFmtId="0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7" fillId="0" borderId="0" xfId="0" applyFont="1"/>
    <xf numFmtId="164" fontId="8" fillId="0" borderId="0" xfId="0" applyNumberFormat="1" applyFont="1" applyProtection="1">
      <protection hidden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7"/>
  <sheetViews>
    <sheetView tabSelected="1" topLeftCell="A46" workbookViewId="0">
      <selection activeCell="B12" sqref="B12"/>
    </sheetView>
  </sheetViews>
  <sheetFormatPr defaultRowHeight="13.2" x14ac:dyDescent="0.25"/>
  <cols>
    <col min="2" max="2" width="18.44140625" customWidth="1"/>
    <col min="3" max="3" width="12.109375" customWidth="1"/>
    <col min="4" max="4" width="22" customWidth="1"/>
    <col min="5" max="5" width="11.5546875" customWidth="1"/>
    <col min="6" max="6" width="12.88671875" customWidth="1"/>
    <col min="7" max="7" width="16.6640625" customWidth="1"/>
    <col min="8" max="8" width="16.33203125" customWidth="1"/>
    <col min="9" max="9" width="17.5546875" customWidth="1"/>
  </cols>
  <sheetData>
    <row r="1" spans="2:9" ht="21" x14ac:dyDescent="0.4">
      <c r="B1" s="12" t="s">
        <v>4</v>
      </c>
    </row>
    <row r="3" spans="2:9" ht="46.5" customHeight="1" x14ac:dyDescent="0.3">
      <c r="B3" s="23" t="s">
        <v>11</v>
      </c>
      <c r="C3" s="24"/>
      <c r="D3" s="24"/>
      <c r="E3" s="24"/>
      <c r="F3" s="24"/>
      <c r="G3" s="24"/>
      <c r="H3" s="24"/>
      <c r="I3" s="24"/>
    </row>
    <row r="4" spans="2:9" x14ac:dyDescent="0.25">
      <c r="B4" s="18"/>
    </row>
    <row r="5" spans="2:9" ht="30" customHeight="1" x14ac:dyDescent="0.3">
      <c r="B5" s="23" t="s">
        <v>12</v>
      </c>
      <c r="C5" s="24"/>
      <c r="D5" s="24"/>
      <c r="E5" s="24"/>
      <c r="F5" s="24"/>
      <c r="G5" s="24"/>
      <c r="H5" s="24"/>
      <c r="I5" s="24"/>
    </row>
    <row r="7" spans="2:9" ht="15.6" x14ac:dyDescent="0.3">
      <c r="B7" s="21" t="s">
        <v>15</v>
      </c>
      <c r="G7" s="20">
        <v>43091</v>
      </c>
    </row>
    <row r="8" spans="2:9" ht="15.6" x14ac:dyDescent="0.3">
      <c r="B8" s="21" t="s">
        <v>14</v>
      </c>
      <c r="G8" s="22">
        <f>G7-48</f>
        <v>43043</v>
      </c>
    </row>
    <row r="11" spans="2:9" x14ac:dyDescent="0.25">
      <c r="B11" s="4" t="s">
        <v>7</v>
      </c>
      <c r="C11" s="4" t="s">
        <v>2</v>
      </c>
      <c r="D11" s="3" t="s">
        <v>13</v>
      </c>
      <c r="E11" s="4" t="s">
        <v>16</v>
      </c>
      <c r="F11" s="4" t="s">
        <v>17</v>
      </c>
    </row>
    <row r="12" spans="2:9" x14ac:dyDescent="0.25">
      <c r="B12" s="10">
        <v>43043</v>
      </c>
      <c r="C12" s="7" t="str">
        <f>CHOOSE(WEEKDAY(B12),"Sunday", "Monday", "Tuesday", "Wednesday", "Thursday", "Friday", "Saturday")</f>
        <v>Saturday</v>
      </c>
      <c r="D12" s="8">
        <v>12</v>
      </c>
      <c r="E12" s="6">
        <v>1</v>
      </c>
      <c r="F12" s="6">
        <f>E12+11</f>
        <v>12</v>
      </c>
    </row>
    <row r="13" spans="2:9" x14ac:dyDescent="0.25">
      <c r="B13" s="5">
        <f>B12+1</f>
        <v>43044</v>
      </c>
      <c r="C13" s="7" t="str">
        <f t="shared" ref="C13:C51" si="0">CHOOSE(WEEKDAY(B13),"Sunday", "Monday", "Tuesday", "Wednesday", "Thursday", "Friday", "Saturday")</f>
        <v>Sunday</v>
      </c>
      <c r="D13" s="8">
        <f>D12+13</f>
        <v>25</v>
      </c>
      <c r="E13" s="6">
        <f>F12+1</f>
        <v>13</v>
      </c>
      <c r="F13" s="6">
        <f>E13+12</f>
        <v>25</v>
      </c>
    </row>
    <row r="14" spans="2:9" x14ac:dyDescent="0.25">
      <c r="B14" s="5">
        <f t="shared" ref="B14:B51" si="1">B13+1</f>
        <v>43045</v>
      </c>
      <c r="C14" s="7" t="str">
        <f t="shared" si="0"/>
        <v>Monday</v>
      </c>
      <c r="D14" s="8">
        <f t="shared" ref="D14:D50" si="2">D13+12</f>
        <v>37</v>
      </c>
      <c r="E14" s="6">
        <f>F13+1</f>
        <v>26</v>
      </c>
      <c r="F14" s="6">
        <f>E14+11</f>
        <v>37</v>
      </c>
    </row>
    <row r="15" spans="2:9" x14ac:dyDescent="0.25">
      <c r="B15" s="5">
        <f t="shared" si="1"/>
        <v>43046</v>
      </c>
      <c r="C15" s="7" t="str">
        <f t="shared" si="0"/>
        <v>Tuesday</v>
      </c>
      <c r="D15" s="8">
        <f>D14+13</f>
        <v>50</v>
      </c>
      <c r="E15" s="6">
        <f>F14+1</f>
        <v>38</v>
      </c>
      <c r="F15" s="6">
        <f>E15+(D15-D14)-1</f>
        <v>50</v>
      </c>
    </row>
    <row r="16" spans="2:9" x14ac:dyDescent="0.25">
      <c r="B16" s="5">
        <f t="shared" si="1"/>
        <v>43047</v>
      </c>
      <c r="C16" s="7" t="str">
        <f t="shared" si="0"/>
        <v>Wednesday</v>
      </c>
      <c r="D16" s="8">
        <f t="shared" si="2"/>
        <v>62</v>
      </c>
      <c r="E16" s="6">
        <f>F15+1</f>
        <v>51</v>
      </c>
      <c r="F16" s="6">
        <f>E16+(D16-D15)-1</f>
        <v>62</v>
      </c>
      <c r="G16" s="2" t="s">
        <v>9</v>
      </c>
      <c r="I16" s="11">
        <v>0</v>
      </c>
    </row>
    <row r="17" spans="2:9" x14ac:dyDescent="0.25">
      <c r="B17" s="5">
        <f t="shared" si="1"/>
        <v>43048</v>
      </c>
      <c r="C17" s="7" t="str">
        <f t="shared" si="0"/>
        <v>Thursday</v>
      </c>
      <c r="D17" s="8">
        <f>D16+13</f>
        <v>75</v>
      </c>
      <c r="E17" s="6">
        <f t="shared" ref="E17:E51" si="3">F16+1</f>
        <v>63</v>
      </c>
      <c r="F17" s="6">
        <f t="shared" ref="F17:F51" si="4">E17+(D17-D16)-1</f>
        <v>75</v>
      </c>
      <c r="G17" t="s">
        <v>1</v>
      </c>
      <c r="I17" s="5">
        <f ca="1">NOW()</f>
        <v>43045.535100462963</v>
      </c>
    </row>
    <row r="18" spans="2:9" x14ac:dyDescent="0.25">
      <c r="B18" s="5">
        <f t="shared" si="1"/>
        <v>43049</v>
      </c>
      <c r="C18" s="7" t="str">
        <f t="shared" si="0"/>
        <v>Friday</v>
      </c>
      <c r="D18" s="8">
        <f t="shared" si="2"/>
        <v>87</v>
      </c>
      <c r="E18" s="6">
        <f t="shared" si="3"/>
        <v>76</v>
      </c>
      <c r="F18" s="6">
        <f t="shared" si="4"/>
        <v>87</v>
      </c>
      <c r="G18" t="s">
        <v>10</v>
      </c>
      <c r="I18" s="6">
        <f ca="1">VLOOKUP(I17, B12:D51, 3)</f>
        <v>37</v>
      </c>
    </row>
    <row r="19" spans="2:9" x14ac:dyDescent="0.25">
      <c r="B19" s="5">
        <f t="shared" si="1"/>
        <v>43050</v>
      </c>
      <c r="C19" s="7" t="str">
        <f t="shared" si="0"/>
        <v>Saturday</v>
      </c>
      <c r="D19" s="8">
        <f>D18+13</f>
        <v>100</v>
      </c>
      <c r="E19" s="6">
        <f t="shared" si="3"/>
        <v>88</v>
      </c>
      <c r="F19" s="6">
        <f t="shared" si="4"/>
        <v>100</v>
      </c>
      <c r="G19" t="s">
        <v>8</v>
      </c>
      <c r="I19" s="16" t="str">
        <f ca="1">IF(B57-I17&gt;1.5,ROUND(B57-I17,0)&amp;" days left",IF(0&lt;B57-I17&lt;1, "LESS THAN A DAY LEFT", IF(B57-I17&lt;=0, "DONE", ROUND(B57-I17,0)&amp;" day left")))</f>
        <v>37 days left</v>
      </c>
    </row>
    <row r="20" spans="2:9" x14ac:dyDescent="0.25">
      <c r="B20" s="5">
        <f t="shared" si="1"/>
        <v>43051</v>
      </c>
      <c r="C20" s="7" t="str">
        <f t="shared" si="0"/>
        <v>Sunday</v>
      </c>
      <c r="D20" s="8">
        <f t="shared" si="2"/>
        <v>112</v>
      </c>
      <c r="E20" s="6">
        <f t="shared" si="3"/>
        <v>101</v>
      </c>
      <c r="F20" s="6">
        <f t="shared" si="4"/>
        <v>112</v>
      </c>
    </row>
    <row r="21" spans="2:9" x14ac:dyDescent="0.25">
      <c r="B21" s="5">
        <f t="shared" si="1"/>
        <v>43052</v>
      </c>
      <c r="C21" s="7" t="str">
        <f t="shared" si="0"/>
        <v>Monday</v>
      </c>
      <c r="D21" s="8">
        <f>D20+13</f>
        <v>125</v>
      </c>
      <c r="E21" s="6">
        <f t="shared" si="3"/>
        <v>113</v>
      </c>
      <c r="F21" s="6">
        <f t="shared" si="4"/>
        <v>125</v>
      </c>
    </row>
    <row r="22" spans="2:9" x14ac:dyDescent="0.25">
      <c r="B22" s="5">
        <f t="shared" si="1"/>
        <v>43053</v>
      </c>
      <c r="C22" s="7" t="str">
        <f t="shared" si="0"/>
        <v>Tuesday</v>
      </c>
      <c r="D22" s="8">
        <f t="shared" si="2"/>
        <v>137</v>
      </c>
      <c r="E22" s="6">
        <f t="shared" si="3"/>
        <v>126</v>
      </c>
      <c r="F22" s="6">
        <f t="shared" si="4"/>
        <v>137</v>
      </c>
    </row>
    <row r="23" spans="2:9" x14ac:dyDescent="0.25">
      <c r="B23" s="5">
        <f t="shared" si="1"/>
        <v>43054</v>
      </c>
      <c r="C23" s="7" t="str">
        <f t="shared" si="0"/>
        <v>Wednesday</v>
      </c>
      <c r="D23" s="8">
        <f>D22+13</f>
        <v>150</v>
      </c>
      <c r="E23" s="6">
        <f t="shared" si="3"/>
        <v>138</v>
      </c>
      <c r="F23" s="6">
        <f t="shared" si="4"/>
        <v>150</v>
      </c>
      <c r="G23" s="2" t="s">
        <v>0</v>
      </c>
      <c r="H23" s="14"/>
      <c r="I23" s="14"/>
    </row>
    <row r="24" spans="2:9" x14ac:dyDescent="0.25">
      <c r="B24" s="5">
        <f t="shared" si="1"/>
        <v>43055</v>
      </c>
      <c r="C24" s="7" t="str">
        <f t="shared" si="0"/>
        <v>Thursday</v>
      </c>
      <c r="D24" s="8">
        <f t="shared" si="2"/>
        <v>162</v>
      </c>
      <c r="E24" s="6">
        <f t="shared" si="3"/>
        <v>151</v>
      </c>
      <c r="F24" s="6">
        <f t="shared" si="4"/>
        <v>162</v>
      </c>
      <c r="G24" s="15">
        <f ca="1">IF(AND((I18=500),(I16=500))," ",IF(I18-I16&gt;0,I18-I16,IF(I18-I16=0," ",I16-I18)))</f>
        <v>37</v>
      </c>
      <c r="H24" s="15" t="str">
        <f ca="1">IF(AND((I18=500),(I16=500)),"YOU FINISHED IT, MAY ALLAH GRANT ALL YOUR GOOD WISHES",IF(I18-I16&gt;0,"verses behind schedule",IF(I18-I16=0,"You are on schedule","verses ahead of schedule")))</f>
        <v>verses behind schedule</v>
      </c>
      <c r="I24" s="14"/>
    </row>
    <row r="25" spans="2:9" x14ac:dyDescent="0.25">
      <c r="B25" s="5">
        <f t="shared" si="1"/>
        <v>43056</v>
      </c>
      <c r="C25" s="7" t="str">
        <f t="shared" si="0"/>
        <v>Friday</v>
      </c>
      <c r="D25" s="8">
        <f>D24+13</f>
        <v>175</v>
      </c>
      <c r="E25" s="6">
        <f t="shared" si="3"/>
        <v>163</v>
      </c>
      <c r="F25" s="6">
        <f t="shared" si="4"/>
        <v>175</v>
      </c>
    </row>
    <row r="26" spans="2:9" x14ac:dyDescent="0.25">
      <c r="B26" s="5">
        <f t="shared" si="1"/>
        <v>43057</v>
      </c>
      <c r="C26" s="7" t="str">
        <f t="shared" si="0"/>
        <v>Saturday</v>
      </c>
      <c r="D26" s="8">
        <f t="shared" si="2"/>
        <v>187</v>
      </c>
      <c r="E26" s="6">
        <f t="shared" si="3"/>
        <v>176</v>
      </c>
      <c r="F26" s="6">
        <f t="shared" si="4"/>
        <v>187</v>
      </c>
    </row>
    <row r="27" spans="2:9" x14ac:dyDescent="0.25">
      <c r="B27" s="5">
        <f t="shared" si="1"/>
        <v>43058</v>
      </c>
      <c r="C27" s="7" t="str">
        <f t="shared" si="0"/>
        <v>Sunday</v>
      </c>
      <c r="D27" s="8">
        <f>D26+13</f>
        <v>200</v>
      </c>
      <c r="E27" s="6">
        <f t="shared" si="3"/>
        <v>188</v>
      </c>
      <c r="F27" s="6">
        <f t="shared" si="4"/>
        <v>200</v>
      </c>
    </row>
    <row r="28" spans="2:9" x14ac:dyDescent="0.25">
      <c r="B28" s="5">
        <f t="shared" si="1"/>
        <v>43059</v>
      </c>
      <c r="C28" s="7" t="str">
        <f t="shared" si="0"/>
        <v>Monday</v>
      </c>
      <c r="D28" s="8">
        <f t="shared" si="2"/>
        <v>212</v>
      </c>
      <c r="E28" s="6">
        <f t="shared" si="3"/>
        <v>201</v>
      </c>
      <c r="F28" s="6">
        <f t="shared" si="4"/>
        <v>212</v>
      </c>
      <c r="G28" s="17"/>
    </row>
    <row r="29" spans="2:9" x14ac:dyDescent="0.25">
      <c r="B29" s="5">
        <f t="shared" si="1"/>
        <v>43060</v>
      </c>
      <c r="C29" s="7" t="str">
        <f t="shared" si="0"/>
        <v>Tuesday</v>
      </c>
      <c r="D29" s="8">
        <f>D28+13</f>
        <v>225</v>
      </c>
      <c r="E29" s="6">
        <f t="shared" si="3"/>
        <v>213</v>
      </c>
      <c r="F29" s="6">
        <f t="shared" si="4"/>
        <v>225</v>
      </c>
    </row>
    <row r="30" spans="2:9" x14ac:dyDescent="0.25">
      <c r="B30" s="5">
        <f t="shared" si="1"/>
        <v>43061</v>
      </c>
      <c r="C30" s="7" t="str">
        <f t="shared" si="0"/>
        <v>Wednesday</v>
      </c>
      <c r="D30" s="8">
        <f t="shared" si="2"/>
        <v>237</v>
      </c>
      <c r="E30" s="6">
        <f t="shared" si="3"/>
        <v>226</v>
      </c>
      <c r="F30" s="6">
        <f t="shared" si="4"/>
        <v>237</v>
      </c>
    </row>
    <row r="31" spans="2:9" x14ac:dyDescent="0.25">
      <c r="B31" s="5">
        <f t="shared" si="1"/>
        <v>43062</v>
      </c>
      <c r="C31" s="7" t="str">
        <f t="shared" si="0"/>
        <v>Thursday</v>
      </c>
      <c r="D31" s="8">
        <f>D30+13</f>
        <v>250</v>
      </c>
      <c r="E31" s="6">
        <f t="shared" si="3"/>
        <v>238</v>
      </c>
      <c r="F31" s="6">
        <f t="shared" si="4"/>
        <v>250</v>
      </c>
    </row>
    <row r="32" spans="2:9" x14ac:dyDescent="0.25">
      <c r="B32" s="5">
        <f t="shared" si="1"/>
        <v>43063</v>
      </c>
      <c r="C32" s="7" t="str">
        <f t="shared" si="0"/>
        <v>Friday</v>
      </c>
      <c r="D32" s="8">
        <f t="shared" si="2"/>
        <v>262</v>
      </c>
      <c r="E32" s="6">
        <f t="shared" si="3"/>
        <v>251</v>
      </c>
      <c r="F32" s="6">
        <f t="shared" si="4"/>
        <v>262</v>
      </c>
    </row>
    <row r="33" spans="2:9" x14ac:dyDescent="0.25">
      <c r="B33" s="5">
        <f t="shared" si="1"/>
        <v>43064</v>
      </c>
      <c r="C33" s="7" t="str">
        <f t="shared" si="0"/>
        <v>Saturday</v>
      </c>
      <c r="D33" s="8">
        <f>D32+13</f>
        <v>275</v>
      </c>
      <c r="E33" s="6">
        <f t="shared" si="3"/>
        <v>263</v>
      </c>
      <c r="F33" s="6">
        <f t="shared" si="4"/>
        <v>275</v>
      </c>
    </row>
    <row r="34" spans="2:9" x14ac:dyDescent="0.25">
      <c r="B34" s="5">
        <f t="shared" si="1"/>
        <v>43065</v>
      </c>
      <c r="C34" s="7" t="str">
        <f t="shared" si="0"/>
        <v>Sunday</v>
      </c>
      <c r="D34" s="8">
        <f t="shared" si="2"/>
        <v>287</v>
      </c>
      <c r="E34" s="6">
        <f t="shared" si="3"/>
        <v>276</v>
      </c>
      <c r="F34" s="6">
        <f t="shared" si="4"/>
        <v>287</v>
      </c>
    </row>
    <row r="35" spans="2:9" x14ac:dyDescent="0.25">
      <c r="B35" s="5">
        <f t="shared" si="1"/>
        <v>43066</v>
      </c>
      <c r="C35" s="7" t="str">
        <f t="shared" si="0"/>
        <v>Monday</v>
      </c>
      <c r="D35" s="8">
        <f>D34+13</f>
        <v>300</v>
      </c>
      <c r="E35" s="6">
        <f t="shared" si="3"/>
        <v>288</v>
      </c>
      <c r="F35" s="6">
        <f t="shared" si="4"/>
        <v>300</v>
      </c>
    </row>
    <row r="36" spans="2:9" x14ac:dyDescent="0.25">
      <c r="B36" s="5">
        <f t="shared" si="1"/>
        <v>43067</v>
      </c>
      <c r="C36" s="7" t="str">
        <f t="shared" si="0"/>
        <v>Tuesday</v>
      </c>
      <c r="D36" s="8">
        <f t="shared" si="2"/>
        <v>312</v>
      </c>
      <c r="E36" s="6">
        <f t="shared" si="3"/>
        <v>301</v>
      </c>
      <c r="F36" s="6">
        <f t="shared" si="4"/>
        <v>312</v>
      </c>
    </row>
    <row r="37" spans="2:9" x14ac:dyDescent="0.25">
      <c r="B37" s="5">
        <f t="shared" si="1"/>
        <v>43068</v>
      </c>
      <c r="C37" s="7" t="str">
        <f t="shared" si="0"/>
        <v>Wednesday</v>
      </c>
      <c r="D37" s="8">
        <f>D36+13</f>
        <v>325</v>
      </c>
      <c r="E37" s="6">
        <f t="shared" si="3"/>
        <v>313</v>
      </c>
      <c r="F37" s="6">
        <f t="shared" si="4"/>
        <v>325</v>
      </c>
    </row>
    <row r="38" spans="2:9" x14ac:dyDescent="0.25">
      <c r="B38" s="5">
        <f t="shared" si="1"/>
        <v>43069</v>
      </c>
      <c r="C38" s="7" t="str">
        <f t="shared" si="0"/>
        <v>Thursday</v>
      </c>
      <c r="D38" s="8">
        <f t="shared" si="2"/>
        <v>337</v>
      </c>
      <c r="E38" s="6">
        <f t="shared" si="3"/>
        <v>326</v>
      </c>
      <c r="F38" s="6">
        <f t="shared" si="4"/>
        <v>337</v>
      </c>
    </row>
    <row r="39" spans="2:9" x14ac:dyDescent="0.25">
      <c r="B39" s="5">
        <f t="shared" si="1"/>
        <v>43070</v>
      </c>
      <c r="C39" s="7" t="str">
        <f t="shared" si="0"/>
        <v>Friday</v>
      </c>
      <c r="D39" s="8">
        <f>D38+13</f>
        <v>350</v>
      </c>
      <c r="E39" s="6">
        <f t="shared" si="3"/>
        <v>338</v>
      </c>
      <c r="F39" s="6">
        <f t="shared" si="4"/>
        <v>350</v>
      </c>
    </row>
    <row r="40" spans="2:9" x14ac:dyDescent="0.25">
      <c r="B40" s="5">
        <f t="shared" si="1"/>
        <v>43071</v>
      </c>
      <c r="C40" s="7" t="str">
        <f t="shared" si="0"/>
        <v>Saturday</v>
      </c>
      <c r="D40" s="8">
        <f t="shared" si="2"/>
        <v>362</v>
      </c>
      <c r="E40" s="6">
        <f t="shared" si="3"/>
        <v>351</v>
      </c>
      <c r="F40" s="6">
        <f t="shared" si="4"/>
        <v>362</v>
      </c>
    </row>
    <row r="41" spans="2:9" x14ac:dyDescent="0.25">
      <c r="B41" s="5">
        <f t="shared" si="1"/>
        <v>43072</v>
      </c>
      <c r="C41" s="7" t="str">
        <f t="shared" si="0"/>
        <v>Sunday</v>
      </c>
      <c r="D41" s="8">
        <f>D40+13</f>
        <v>375</v>
      </c>
      <c r="E41" s="6">
        <f t="shared" si="3"/>
        <v>363</v>
      </c>
      <c r="F41" s="6">
        <f t="shared" si="4"/>
        <v>375</v>
      </c>
    </row>
    <row r="42" spans="2:9" x14ac:dyDescent="0.25">
      <c r="B42" s="5">
        <f t="shared" si="1"/>
        <v>43073</v>
      </c>
      <c r="C42" s="7" t="str">
        <f t="shared" si="0"/>
        <v>Monday</v>
      </c>
      <c r="D42" s="8">
        <f t="shared" si="2"/>
        <v>387</v>
      </c>
      <c r="E42" s="6">
        <f t="shared" si="3"/>
        <v>376</v>
      </c>
      <c r="F42" s="6">
        <f t="shared" si="4"/>
        <v>387</v>
      </c>
    </row>
    <row r="43" spans="2:9" x14ac:dyDescent="0.25">
      <c r="B43" s="5">
        <f t="shared" si="1"/>
        <v>43074</v>
      </c>
      <c r="C43" s="7" t="str">
        <f t="shared" si="0"/>
        <v>Tuesday</v>
      </c>
      <c r="D43" s="8">
        <f>D42+13</f>
        <v>400</v>
      </c>
      <c r="E43" s="6">
        <f t="shared" si="3"/>
        <v>388</v>
      </c>
      <c r="F43" s="6">
        <f t="shared" si="4"/>
        <v>400</v>
      </c>
    </row>
    <row r="44" spans="2:9" x14ac:dyDescent="0.25">
      <c r="B44" s="5">
        <f t="shared" si="1"/>
        <v>43075</v>
      </c>
      <c r="C44" s="7" t="str">
        <f t="shared" si="0"/>
        <v>Wednesday</v>
      </c>
      <c r="D44" s="8">
        <f t="shared" si="2"/>
        <v>412</v>
      </c>
      <c r="E44" s="6">
        <f t="shared" si="3"/>
        <v>401</v>
      </c>
      <c r="F44" s="6">
        <f t="shared" si="4"/>
        <v>412</v>
      </c>
    </row>
    <row r="45" spans="2:9" x14ac:dyDescent="0.25">
      <c r="B45" s="5">
        <f t="shared" si="1"/>
        <v>43076</v>
      </c>
      <c r="C45" s="7" t="str">
        <f t="shared" si="0"/>
        <v>Thursday</v>
      </c>
      <c r="D45" s="8">
        <f>D44+13</f>
        <v>425</v>
      </c>
      <c r="E45" s="6">
        <f t="shared" si="3"/>
        <v>413</v>
      </c>
      <c r="F45" s="6">
        <f t="shared" si="4"/>
        <v>425</v>
      </c>
    </row>
    <row r="46" spans="2:9" x14ac:dyDescent="0.25">
      <c r="B46" s="5">
        <f t="shared" si="1"/>
        <v>43077</v>
      </c>
      <c r="C46" s="7" t="str">
        <f t="shared" si="0"/>
        <v>Friday</v>
      </c>
      <c r="D46" s="8">
        <f t="shared" si="2"/>
        <v>437</v>
      </c>
      <c r="E46" s="6">
        <f t="shared" si="3"/>
        <v>426</v>
      </c>
      <c r="F46" s="6">
        <f t="shared" si="4"/>
        <v>437</v>
      </c>
      <c r="G46" s="13"/>
      <c r="H46" s="13"/>
      <c r="I46" s="13"/>
    </row>
    <row r="47" spans="2:9" x14ac:dyDescent="0.25">
      <c r="B47" s="5">
        <f t="shared" si="1"/>
        <v>43078</v>
      </c>
      <c r="C47" s="7" t="str">
        <f t="shared" si="0"/>
        <v>Saturday</v>
      </c>
      <c r="D47" s="8">
        <f>D46+13</f>
        <v>450</v>
      </c>
      <c r="E47" s="6">
        <f t="shared" si="3"/>
        <v>438</v>
      </c>
      <c r="F47" s="6">
        <f t="shared" si="4"/>
        <v>450</v>
      </c>
    </row>
    <row r="48" spans="2:9" x14ac:dyDescent="0.25">
      <c r="B48" s="5">
        <f t="shared" si="1"/>
        <v>43079</v>
      </c>
      <c r="C48" s="7" t="str">
        <f t="shared" si="0"/>
        <v>Sunday</v>
      </c>
      <c r="D48" s="8">
        <f t="shared" si="2"/>
        <v>462</v>
      </c>
      <c r="E48" s="6">
        <f t="shared" si="3"/>
        <v>451</v>
      </c>
      <c r="F48" s="6">
        <f t="shared" si="4"/>
        <v>462</v>
      </c>
    </row>
    <row r="49" spans="2:6" x14ac:dyDescent="0.25">
      <c r="B49" s="5">
        <f t="shared" si="1"/>
        <v>43080</v>
      </c>
      <c r="C49" s="7" t="str">
        <f t="shared" si="0"/>
        <v>Monday</v>
      </c>
      <c r="D49" s="8">
        <f>D48+13</f>
        <v>475</v>
      </c>
      <c r="E49" s="6">
        <f t="shared" si="3"/>
        <v>463</v>
      </c>
      <c r="F49" s="6">
        <f t="shared" si="4"/>
        <v>475</v>
      </c>
    </row>
    <row r="50" spans="2:6" x14ac:dyDescent="0.25">
      <c r="B50" s="5">
        <f t="shared" si="1"/>
        <v>43081</v>
      </c>
      <c r="C50" s="7" t="str">
        <f t="shared" si="0"/>
        <v>Tuesday</v>
      </c>
      <c r="D50" s="8">
        <f t="shared" si="2"/>
        <v>487</v>
      </c>
      <c r="E50" s="6">
        <f t="shared" si="3"/>
        <v>476</v>
      </c>
      <c r="F50" s="6">
        <f t="shared" si="4"/>
        <v>487</v>
      </c>
    </row>
    <row r="51" spans="2:6" x14ac:dyDescent="0.25">
      <c r="B51" s="5">
        <f t="shared" si="1"/>
        <v>43082</v>
      </c>
      <c r="C51" s="7" t="str">
        <f t="shared" si="0"/>
        <v>Wednesday</v>
      </c>
      <c r="D51" s="8">
        <f>D50+13</f>
        <v>500</v>
      </c>
      <c r="E51" s="6">
        <f t="shared" si="3"/>
        <v>488</v>
      </c>
      <c r="F51" s="6">
        <f t="shared" si="4"/>
        <v>500</v>
      </c>
    </row>
    <row r="52" spans="2:6" x14ac:dyDescent="0.25">
      <c r="B52" s="1"/>
    </row>
    <row r="54" spans="2:6" ht="21" x14ac:dyDescent="0.4">
      <c r="B54" s="12" t="s">
        <v>5</v>
      </c>
    </row>
    <row r="56" spans="2:6" x14ac:dyDescent="0.25">
      <c r="B56" s="4" t="s">
        <v>7</v>
      </c>
      <c r="C56" s="4" t="s">
        <v>2</v>
      </c>
      <c r="D56" s="4" t="s">
        <v>6</v>
      </c>
      <c r="E56" s="4" t="s">
        <v>16</v>
      </c>
      <c r="F56" s="4" t="s">
        <v>17</v>
      </c>
    </row>
    <row r="57" spans="2:6" x14ac:dyDescent="0.25">
      <c r="B57" s="5">
        <f>B51+1</f>
        <v>43083</v>
      </c>
      <c r="C57" s="7" t="str">
        <f t="shared" ref="C57:C65" si="5">CHOOSE(WEEKDAY(B57),"Sunday", "Monday", "Tuesday", "Wednesday", "Thursday", "Friday", "Saturday")</f>
        <v>Thursday</v>
      </c>
      <c r="D57" s="9">
        <v>1</v>
      </c>
      <c r="E57">
        <v>1</v>
      </c>
      <c r="F57">
        <v>10</v>
      </c>
    </row>
    <row r="58" spans="2:6" x14ac:dyDescent="0.25">
      <c r="B58" s="5">
        <f>B57+1</f>
        <v>43084</v>
      </c>
      <c r="C58" s="7" t="str">
        <f t="shared" si="5"/>
        <v>Friday</v>
      </c>
      <c r="D58" s="9">
        <v>2</v>
      </c>
      <c r="E58">
        <v>1</v>
      </c>
      <c r="F58">
        <v>10</v>
      </c>
    </row>
    <row r="59" spans="2:6" x14ac:dyDescent="0.25">
      <c r="B59" s="5">
        <f t="shared" ref="B59:B65" si="6">B58+1</f>
        <v>43085</v>
      </c>
      <c r="C59" s="7" t="str">
        <f t="shared" si="5"/>
        <v>Saturday</v>
      </c>
      <c r="D59" s="9">
        <v>3</v>
      </c>
      <c r="E59">
        <v>1</v>
      </c>
      <c r="F59">
        <v>10</v>
      </c>
    </row>
    <row r="60" spans="2:6" x14ac:dyDescent="0.25">
      <c r="B60" s="5">
        <f t="shared" si="6"/>
        <v>43086</v>
      </c>
      <c r="C60" s="7" t="str">
        <f t="shared" si="5"/>
        <v>Sunday</v>
      </c>
      <c r="D60" s="9">
        <v>4</v>
      </c>
      <c r="E60">
        <v>1</v>
      </c>
      <c r="F60">
        <v>10</v>
      </c>
    </row>
    <row r="61" spans="2:6" x14ac:dyDescent="0.25">
      <c r="B61" s="5">
        <f t="shared" si="6"/>
        <v>43087</v>
      </c>
      <c r="C61" s="7" t="str">
        <f t="shared" si="5"/>
        <v>Monday</v>
      </c>
      <c r="D61" s="9">
        <v>5</v>
      </c>
      <c r="E61">
        <v>1</v>
      </c>
      <c r="F61">
        <v>10</v>
      </c>
    </row>
    <row r="62" spans="2:6" x14ac:dyDescent="0.25">
      <c r="B62" s="5">
        <f t="shared" si="6"/>
        <v>43088</v>
      </c>
      <c r="C62" s="7" t="str">
        <f t="shared" si="5"/>
        <v>Tuesday</v>
      </c>
      <c r="D62" s="9">
        <v>6</v>
      </c>
      <c r="E62">
        <v>1</v>
      </c>
      <c r="F62">
        <v>10</v>
      </c>
    </row>
    <row r="63" spans="2:6" x14ac:dyDescent="0.25">
      <c r="B63" s="5">
        <f t="shared" si="6"/>
        <v>43089</v>
      </c>
      <c r="C63" s="7" t="str">
        <f t="shared" si="5"/>
        <v>Wednesday</v>
      </c>
      <c r="D63" s="9">
        <v>7</v>
      </c>
      <c r="E63">
        <v>1</v>
      </c>
      <c r="F63">
        <v>10</v>
      </c>
    </row>
    <row r="64" spans="2:6" x14ac:dyDescent="0.25">
      <c r="B64" s="5">
        <f t="shared" si="6"/>
        <v>43090</v>
      </c>
      <c r="C64" s="7" t="str">
        <f t="shared" si="5"/>
        <v>Thursday</v>
      </c>
      <c r="D64" s="9">
        <v>8</v>
      </c>
      <c r="E64">
        <v>1</v>
      </c>
      <c r="F64">
        <v>10</v>
      </c>
    </row>
    <row r="65" spans="2:8" x14ac:dyDescent="0.25">
      <c r="B65" s="5">
        <f t="shared" si="6"/>
        <v>43091</v>
      </c>
      <c r="C65" s="7" t="str">
        <f t="shared" si="5"/>
        <v>Friday</v>
      </c>
      <c r="D65" s="9">
        <v>9</v>
      </c>
      <c r="E65">
        <v>1</v>
      </c>
      <c r="F65">
        <v>10</v>
      </c>
    </row>
    <row r="67" spans="2:8" x14ac:dyDescent="0.25">
      <c r="D67" s="9"/>
      <c r="E67" s="9"/>
      <c r="F67" s="19" t="s">
        <v>3</v>
      </c>
      <c r="G67" s="9"/>
      <c r="H67" s="9"/>
    </row>
  </sheetData>
  <sheetProtection password="CAB1" sheet="1" objects="1" scenarios="1"/>
  <dataConsolidate/>
  <mergeCells count="2">
    <mergeCell ref="B3:I3"/>
    <mergeCell ref="B5:I5"/>
  </mergeCells>
  <phoneticPr fontId="1" type="noConversion"/>
  <conditionalFormatting sqref="G24">
    <cfRule type="expression" dxfId="2" priority="1" stopIfTrue="1">
      <formula>I16-I18&lt;0</formula>
    </cfRule>
  </conditionalFormatting>
  <conditionalFormatting sqref="H24">
    <cfRule type="expression" dxfId="1" priority="2" stopIfTrue="1">
      <formula>I16-I18&lt;0</formula>
    </cfRule>
  </conditionalFormatting>
  <conditionalFormatting sqref="I19">
    <cfRule type="expression" dxfId="0" priority="3" stopIfTrue="1">
      <formula>B57-I17&lt;1</formula>
    </cfRule>
  </conditionalFormatting>
  <dataValidations count="2">
    <dataValidation type="whole" errorStyle="warning" allowBlank="1" showInputMessage="1" showErrorMessage="1" errorTitle="Error" error="You can only enter part numbers between 1-500" promptTitle="Parts you've completed" prompt="Enter the number of parts you have completed here!" sqref="I16">
      <formula1>0</formula1>
      <formula2>500</formula2>
    </dataValidation>
    <dataValidation type="date" errorStyle="information" operator="greaterThanOrEqual" allowBlank="1" showInputMessage="1" showErrorMessage="1" errorTitle="Wrong date entered!" error="You entered a date which has already passed" promptTitle="Date started!" prompt="Enter the date you plan to start reciting Anant Akhado" sqref="B12">
      <formula1>NOW()-1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Shalwani</dc:creator>
  <cp:lastModifiedBy>Noorallah</cp:lastModifiedBy>
  <dcterms:created xsi:type="dcterms:W3CDTF">2006-01-07T22:59:09Z</dcterms:created>
  <dcterms:modified xsi:type="dcterms:W3CDTF">2017-11-06T19:51:12Z</dcterms:modified>
</cp:coreProperties>
</file>