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<sst xmlns="http://schemas.openxmlformats.org/spreadsheetml/2006/main" count="22" uniqueCount="18">
  <si>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Comments:</t>
  </si>
  <si>
    <t xml:space="preserve">Today = </t>
  </si>
  <si>
    <t>DAY</t>
  </si>
  <si>
    <t>comments to moshalwani@hotmail.com</t>
  </si>
  <si>
    <t>ANANT AKHADO</t>
  </si>
  <si>
    <t>ANANT NAA NAV CHHUGHAA</t>
  </si>
  <si>
    <t>CHOOGO</t>
  </si>
  <si>
    <t>DATE</t>
  </si>
  <si>
    <t xml:space="preserve">Time left to complete = </t>
  </si>
  <si>
    <t>Verses completed to date =</t>
  </si>
  <si>
    <t>Verses to be completed to date =</t>
  </si>
  <si>
    <t>The Calendar is very easy to use, the only data that you have to enter is the date that you would like to start your 49-day project. Just replace the first date in the Excel macro and all the data will change. The output from this macro in MS-Excel corresponds to the handouts prepared for 49 days.</t>
  </si>
  <si>
    <t>You can also keep track of your progress by entering the data for the verses that you have read/recited and the calulator will inform you whether you are on schedule</t>
  </si>
  <si>
    <t>Verses to be completed</t>
  </si>
  <si>
    <t>and the beginning date will be displayed here &gt;&gt;&gt;</t>
  </si>
  <si>
    <t>If you want to finish the 49-day project at a certain date, please enter it here:</t>
  </si>
  <si>
    <t>Start Verse</t>
  </si>
  <si>
    <t>End Verse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</si>
</sst>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d\-mmm\-yy;@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>
      <alignment horizontal="center"/>
    </xf>
    <xf numFmtId="167" fontId="0" fillId="2" borderId="1" xfId="0" applyNumberForma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67" fontId="10" fillId="0" borderId="0" xfId="0" applyNumberFormat="1" applyFont="1" applyAlignment="1" applyProtection="1">
      <alignment/>
      <protection hidden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workbookViewId="0" topLeftCell="A1">
      <selection activeCell="H24" sqref="H24"/>
    </sheetView>
  </sheetViews>
  <sheetFormatPr defaultColWidth="9.140625" defaultRowHeight="12.75"/>
  <cols>
    <col min="2" max="2" width="18.421875" style="0" customWidth="1"/>
    <col min="3" max="3" width="12.140625" style="0" customWidth="1"/>
    <col min="4" max="4" width="22.00390625" style="0" customWidth="1"/>
    <col min="5" max="5" width="11.57421875" style="0" customWidth="1"/>
    <col min="6" max="6" width="12.8515625" style="0" customWidth="1"/>
    <col min="7" max="7" width="16.7109375" style="0" customWidth="1"/>
    <col min="8" max="8" width="16.28125" style="0" customWidth="1"/>
    <col min="9" max="9" width="17.57421875" style="0" customWidth="1"/>
  </cols>
  <sheetData>
    <row r="1" ht="20.25">
      <c r="B1" s="12" t="s">
        <v>4</v>
      </c>
    </row>
    <row r="3" spans="2:9" ht="46.5" customHeight="1">
      <c r="B3" s="23" t="s">
        <v>11</v>
      </c>
      <c r="C3" s="24"/>
      <c r="D3" s="24"/>
      <c r="E3" s="24"/>
      <c r="F3" s="24"/>
      <c r="G3" s="24"/>
      <c r="H3" s="24"/>
      <c r="I3" s="24"/>
    </row>
    <row r="4" ht="12.75">
      <c r="B4" s="18"/>
    </row>
    <row r="5" spans="2:9" ht="30" customHeight="1">
      <c r="B5" s="23" t="s">
        <v>12</v>
      </c>
      <c r="C5" s="24"/>
      <c r="D5" s="24"/>
      <c r="E5" s="24"/>
      <c r="F5" s="24"/>
      <c r="G5" s="24"/>
      <c r="H5" s="24"/>
      <c r="I5" s="24"/>
    </row>
    <row r="7" spans="2:7" ht="15.75">
      <c r="B7" s="21" t="s">
        <v>15</v>
      </c>
      <c r="G7" s="20">
        <v>38821</v>
      </c>
    </row>
    <row r="8" spans="2:7" ht="15.75">
      <c r="B8" s="21" t="s">
        <v>14</v>
      </c>
      <c r="G8" s="22">
        <f>G7-48</f>
        <v>38773</v>
      </c>
    </row>
    <row r="11" spans="2:6" ht="12.75">
      <c r="B11" s="4" t="s">
        <v>7</v>
      </c>
      <c r="C11" s="4" t="s">
        <v>2</v>
      </c>
      <c r="D11" s="3" t="s">
        <v>13</v>
      </c>
      <c r="E11" s="4" t="s">
        <v>16</v>
      </c>
      <c r="F11" s="4" t="s">
        <v>17</v>
      </c>
    </row>
    <row r="12" spans="2:6" ht="12.75">
      <c r="B12" s="10">
        <v>38773</v>
      </c>
      <c r="C12" s="7" t="str">
        <f>CHOOSE(WEEKDAY(B12),"Sunday","Monday","Tuesday","Wednesday","Thursday","Friday","Saturday")</f>
        <v>Saturday</v>
      </c>
      <c r="D12" s="8">
        <v>12</v>
      </c>
      <c r="E12" s="6">
        <v>1</v>
      </c>
      <c r="F12" s="6">
        <f>E12+11</f>
        <v>12</v>
      </c>
    </row>
    <row r="13" spans="2:6" ht="12.75">
      <c r="B13" s="5">
        <f>B12+1</f>
        <v>38774</v>
      </c>
      <c r="C13" s="7" t="str">
        <f aca="true" t="shared" si="0" ref="C13:C51">CHOOSE(WEEKDAY(B13),"Sunday","Monday","Tuesday","Wednesday","Thursday","Friday","Saturday")</f>
        <v>Sunday</v>
      </c>
      <c r="D13" s="8">
        <f>D12+13</f>
        <v>25</v>
      </c>
      <c r="E13" s="6">
        <f>F12+1</f>
        <v>13</v>
      </c>
      <c r="F13" s="6">
        <f>E13+12</f>
        <v>25</v>
      </c>
    </row>
    <row r="14" spans="2:6" ht="12.75">
      <c r="B14" s="5">
        <f aca="true" t="shared" si="1" ref="B14:B51">B13+1</f>
        <v>38775</v>
      </c>
      <c r="C14" s="7" t="str">
        <f t="shared" si="0"/>
        <v>Monday</v>
      </c>
      <c r="D14" s="8">
        <f aca="true" t="shared" si="2" ref="D14:D50">D13+12</f>
        <v>37</v>
      </c>
      <c r="E14" s="6">
        <f>F13+1</f>
        <v>26</v>
      </c>
      <c r="F14" s="6">
        <f>E14+11</f>
        <v>37</v>
      </c>
    </row>
    <row r="15" spans="2:6" ht="12.75">
      <c r="B15" s="5">
        <f t="shared" si="1"/>
        <v>38776</v>
      </c>
      <c r="C15" s="7" t="str">
        <f t="shared" si="0"/>
        <v>Tuesday</v>
      </c>
      <c r="D15" s="8">
        <f>D14+13</f>
        <v>50</v>
      </c>
      <c r="E15" s="6">
        <f>F14+1</f>
        <v>38</v>
      </c>
      <c r="F15" s="6">
        <f>E15+(D15-D14)-1</f>
        <v>50</v>
      </c>
    </row>
    <row r="16" spans="2:9" ht="12.75">
      <c r="B16" s="5">
        <f t="shared" si="1"/>
        <v>38777</v>
      </c>
      <c r="C16" s="7" t="str">
        <f t="shared" si="0"/>
        <v>Wednesday</v>
      </c>
      <c r="D16" s="8">
        <f t="shared" si="2"/>
        <v>62</v>
      </c>
      <c r="E16" s="6">
        <f>F15+1</f>
        <v>51</v>
      </c>
      <c r="F16" s="6">
        <f>E16+(D16-D15)-1</f>
        <v>62</v>
      </c>
      <c r="G16" s="2" t="s">
        <v>9</v>
      </c>
      <c r="I16" s="11">
        <v>0</v>
      </c>
    </row>
    <row r="17" spans="2:9" ht="12.75">
      <c r="B17" s="5">
        <f t="shared" si="1"/>
        <v>38778</v>
      </c>
      <c r="C17" s="7" t="str">
        <f t="shared" si="0"/>
        <v>Thursday</v>
      </c>
      <c r="D17" s="8">
        <f>D16+13</f>
        <v>75</v>
      </c>
      <c r="E17" s="6">
        <f aca="true" t="shared" si="3" ref="E17:E51">F16+1</f>
        <v>63</v>
      </c>
      <c r="F17" s="6">
        <f aca="true" t="shared" si="4" ref="F17:F51">E17+(D17-D16)-1</f>
        <v>75</v>
      </c>
      <c r="G17" t="s">
        <v>1</v>
      </c>
      <c r="I17" s="5">
        <f ca="1">NOW()</f>
        <v>38773.85359641204</v>
      </c>
    </row>
    <row r="18" spans="2:9" ht="12.75">
      <c r="B18" s="5">
        <f t="shared" si="1"/>
        <v>38779</v>
      </c>
      <c r="C18" s="7" t="str">
        <f t="shared" si="0"/>
        <v>Friday</v>
      </c>
      <c r="D18" s="8">
        <f t="shared" si="2"/>
        <v>87</v>
      </c>
      <c r="E18" s="6">
        <f t="shared" si="3"/>
        <v>76</v>
      </c>
      <c r="F18" s="6">
        <f t="shared" si="4"/>
        <v>87</v>
      </c>
      <c r="G18" t="s">
        <v>10</v>
      </c>
      <c r="I18" s="6">
        <f>VLOOKUP(I17,B12:D51,3)</f>
        <v>12</v>
      </c>
    </row>
    <row r="19" spans="2:9" ht="12.75">
      <c r="B19" s="5">
        <f t="shared" si="1"/>
        <v>38780</v>
      </c>
      <c r="C19" s="7" t="str">
        <f t="shared" si="0"/>
        <v>Saturday</v>
      </c>
      <c r="D19" s="8">
        <f>D18+13</f>
        <v>100</v>
      </c>
      <c r="E19" s="6">
        <f t="shared" si="3"/>
        <v>88</v>
      </c>
      <c r="F19" s="6">
        <f t="shared" si="4"/>
        <v>100</v>
      </c>
      <c r="G19" t="s">
        <v>8</v>
      </c>
      <c r="I19" s="16" t="str">
        <f>IF(B57-I17&gt;1.5,ROUND(B57-I17,0)&amp;" days left",IF(0&lt;B57-I17&lt;1,"LESS THAN A DAY LEFT",IF(B57-I17&lt;=0,"DONE",ROUND(B57-I17,0)&amp;" day left")))</f>
        <v>39 days left</v>
      </c>
    </row>
    <row r="20" spans="2:6" ht="12.75">
      <c r="B20" s="5">
        <f t="shared" si="1"/>
        <v>38781</v>
      </c>
      <c r="C20" s="7" t="str">
        <f t="shared" si="0"/>
        <v>Sunday</v>
      </c>
      <c r="D20" s="8">
        <f t="shared" si="2"/>
        <v>112</v>
      </c>
      <c r="E20" s="6">
        <f t="shared" si="3"/>
        <v>101</v>
      </c>
      <c r="F20" s="6">
        <f t="shared" si="4"/>
        <v>112</v>
      </c>
    </row>
    <row r="21" spans="2:6" ht="12.75">
      <c r="B21" s="5">
        <f t="shared" si="1"/>
        <v>38782</v>
      </c>
      <c r="C21" s="7" t="str">
        <f t="shared" si="0"/>
        <v>Monday</v>
      </c>
      <c r="D21" s="8">
        <f>D20+13</f>
        <v>125</v>
      </c>
      <c r="E21" s="6">
        <f t="shared" si="3"/>
        <v>113</v>
      </c>
      <c r="F21" s="6">
        <f t="shared" si="4"/>
        <v>125</v>
      </c>
    </row>
    <row r="22" spans="2:6" ht="12.75">
      <c r="B22" s="5">
        <f t="shared" si="1"/>
        <v>38783</v>
      </c>
      <c r="C22" s="7" t="str">
        <f t="shared" si="0"/>
        <v>Tuesday</v>
      </c>
      <c r="D22" s="8">
        <f t="shared" si="2"/>
        <v>137</v>
      </c>
      <c r="E22" s="6">
        <f t="shared" si="3"/>
        <v>126</v>
      </c>
      <c r="F22" s="6">
        <f t="shared" si="4"/>
        <v>137</v>
      </c>
    </row>
    <row r="23" spans="2:9" ht="12.75">
      <c r="B23" s="5">
        <f t="shared" si="1"/>
        <v>38784</v>
      </c>
      <c r="C23" s="7" t="str">
        <f t="shared" si="0"/>
        <v>Wednesday</v>
      </c>
      <c r="D23" s="8">
        <f>D22+13</f>
        <v>150</v>
      </c>
      <c r="E23" s="6">
        <f t="shared" si="3"/>
        <v>138</v>
      </c>
      <c r="F23" s="6">
        <f t="shared" si="4"/>
        <v>150</v>
      </c>
      <c r="G23" s="2" t="s">
        <v>0</v>
      </c>
      <c r="H23" s="14"/>
      <c r="I23" s="14"/>
    </row>
    <row r="24" spans="2:9" ht="12.75">
      <c r="B24" s="5">
        <f t="shared" si="1"/>
        <v>38785</v>
      </c>
      <c r="C24" s="7" t="str">
        <f t="shared" si="0"/>
        <v>Thursday</v>
      </c>
      <c r="D24" s="8">
        <f t="shared" si="2"/>
        <v>162</v>
      </c>
      <c r="E24" s="6">
        <f t="shared" si="3"/>
        <v>151</v>
      </c>
      <c r="F24" s="6">
        <f t="shared" si="4"/>
        <v>162</v>
      </c>
      <c r="G24" s="15">
        <f>IF(AND((I18=500),(I16=500))," ",IF(I18-I16&gt;0,I18-I16,IF(I18-I16=0," ",I16-I18)))</f>
        <v>12</v>
      </c>
      <c r="H24" s="15" t="str">
        <f>IF(AND((I18=500),(I16=500)),"YOU FINISHED IT, MAY ALLAH GRANT ALL YOUR GOOD WISHES",IF(I18-I16&gt;0,"verses behind schedule",IF(I18-I16=0,"You are on schedule","verses ahead of schedule")))</f>
        <v>verses behind schedule</v>
      </c>
      <c r="I24" s="14"/>
    </row>
    <row r="25" spans="2:6" ht="12.75">
      <c r="B25" s="5">
        <f t="shared" si="1"/>
        <v>38786</v>
      </c>
      <c r="C25" s="7" t="str">
        <f t="shared" si="0"/>
        <v>Friday</v>
      </c>
      <c r="D25" s="8">
        <f>D24+13</f>
        <v>175</v>
      </c>
      <c r="E25" s="6">
        <f t="shared" si="3"/>
        <v>163</v>
      </c>
      <c r="F25" s="6">
        <f t="shared" si="4"/>
        <v>175</v>
      </c>
    </row>
    <row r="26" spans="2:6" ht="12.75">
      <c r="B26" s="5">
        <f t="shared" si="1"/>
        <v>38787</v>
      </c>
      <c r="C26" s="7" t="str">
        <f t="shared" si="0"/>
        <v>Saturday</v>
      </c>
      <c r="D26" s="8">
        <f t="shared" si="2"/>
        <v>187</v>
      </c>
      <c r="E26" s="6">
        <f t="shared" si="3"/>
        <v>176</v>
      </c>
      <c r="F26" s="6">
        <f t="shared" si="4"/>
        <v>187</v>
      </c>
    </row>
    <row r="27" spans="2:6" ht="12.75">
      <c r="B27" s="5">
        <f t="shared" si="1"/>
        <v>38788</v>
      </c>
      <c r="C27" s="7" t="str">
        <f t="shared" si="0"/>
        <v>Sunday</v>
      </c>
      <c r="D27" s="8">
        <f>D26+13</f>
        <v>200</v>
      </c>
      <c r="E27" s="6">
        <f t="shared" si="3"/>
        <v>188</v>
      </c>
      <c r="F27" s="6">
        <f t="shared" si="4"/>
        <v>200</v>
      </c>
    </row>
    <row r="28" spans="2:7" ht="12.75">
      <c r="B28" s="5">
        <f t="shared" si="1"/>
        <v>38789</v>
      </c>
      <c r="C28" s="7" t="str">
        <f t="shared" si="0"/>
        <v>Monday</v>
      </c>
      <c r="D28" s="8">
        <f t="shared" si="2"/>
        <v>212</v>
      </c>
      <c r="E28" s="6">
        <f t="shared" si="3"/>
        <v>201</v>
      </c>
      <c r="F28" s="6">
        <f t="shared" si="4"/>
        <v>212</v>
      </c>
      <c r="G28" s="17"/>
    </row>
    <row r="29" spans="2:6" ht="12.75">
      <c r="B29" s="5">
        <f t="shared" si="1"/>
        <v>38790</v>
      </c>
      <c r="C29" s="7" t="str">
        <f t="shared" si="0"/>
        <v>Tuesday</v>
      </c>
      <c r="D29" s="8">
        <f>D28+13</f>
        <v>225</v>
      </c>
      <c r="E29" s="6">
        <f t="shared" si="3"/>
        <v>213</v>
      </c>
      <c r="F29" s="6">
        <f t="shared" si="4"/>
        <v>225</v>
      </c>
    </row>
    <row r="30" spans="2:6" ht="12.75">
      <c r="B30" s="5">
        <f t="shared" si="1"/>
        <v>38791</v>
      </c>
      <c r="C30" s="7" t="str">
        <f t="shared" si="0"/>
        <v>Wednesday</v>
      </c>
      <c r="D30" s="8">
        <f t="shared" si="2"/>
        <v>237</v>
      </c>
      <c r="E30" s="6">
        <f t="shared" si="3"/>
        <v>226</v>
      </c>
      <c r="F30" s="6">
        <f t="shared" si="4"/>
        <v>237</v>
      </c>
    </row>
    <row r="31" spans="2:6" ht="12.75">
      <c r="B31" s="5">
        <f t="shared" si="1"/>
        <v>38792</v>
      </c>
      <c r="C31" s="7" t="str">
        <f t="shared" si="0"/>
        <v>Thursday</v>
      </c>
      <c r="D31" s="8">
        <f>D30+13</f>
        <v>250</v>
      </c>
      <c r="E31" s="6">
        <f t="shared" si="3"/>
        <v>238</v>
      </c>
      <c r="F31" s="6">
        <f t="shared" si="4"/>
        <v>250</v>
      </c>
    </row>
    <row r="32" spans="2:6" ht="12.75">
      <c r="B32" s="5">
        <f t="shared" si="1"/>
        <v>38793</v>
      </c>
      <c r="C32" s="7" t="str">
        <f t="shared" si="0"/>
        <v>Friday</v>
      </c>
      <c r="D32" s="8">
        <f t="shared" si="2"/>
        <v>262</v>
      </c>
      <c r="E32" s="6">
        <f t="shared" si="3"/>
        <v>251</v>
      </c>
      <c r="F32" s="6">
        <f t="shared" si="4"/>
        <v>262</v>
      </c>
    </row>
    <row r="33" spans="2:6" ht="12.75">
      <c r="B33" s="5">
        <f t="shared" si="1"/>
        <v>38794</v>
      </c>
      <c r="C33" s="7" t="str">
        <f t="shared" si="0"/>
        <v>Saturday</v>
      </c>
      <c r="D33" s="8">
        <f>D32+13</f>
        <v>275</v>
      </c>
      <c r="E33" s="6">
        <f t="shared" si="3"/>
        <v>263</v>
      </c>
      <c r="F33" s="6">
        <f t="shared" si="4"/>
        <v>275</v>
      </c>
    </row>
    <row r="34" spans="2:6" ht="12.75">
      <c r="B34" s="5">
        <f t="shared" si="1"/>
        <v>38795</v>
      </c>
      <c r="C34" s="7" t="str">
        <f t="shared" si="0"/>
        <v>Sunday</v>
      </c>
      <c r="D34" s="8">
        <f t="shared" si="2"/>
        <v>287</v>
      </c>
      <c r="E34" s="6">
        <f t="shared" si="3"/>
        <v>276</v>
      </c>
      <c r="F34" s="6">
        <f t="shared" si="4"/>
        <v>287</v>
      </c>
    </row>
    <row r="35" spans="2:6" ht="12.75">
      <c r="B35" s="5">
        <f t="shared" si="1"/>
        <v>38796</v>
      </c>
      <c r="C35" s="7" t="str">
        <f t="shared" si="0"/>
        <v>Monday</v>
      </c>
      <c r="D35" s="8">
        <f>D34+13</f>
        <v>300</v>
      </c>
      <c r="E35" s="6">
        <f t="shared" si="3"/>
        <v>288</v>
      </c>
      <c r="F35" s="6">
        <f t="shared" si="4"/>
        <v>300</v>
      </c>
    </row>
    <row r="36" spans="2:6" ht="12.75">
      <c r="B36" s="5">
        <f t="shared" si="1"/>
        <v>38797</v>
      </c>
      <c r="C36" s="7" t="str">
        <f t="shared" si="0"/>
        <v>Tuesday</v>
      </c>
      <c r="D36" s="8">
        <f t="shared" si="2"/>
        <v>312</v>
      </c>
      <c r="E36" s="6">
        <f t="shared" si="3"/>
        <v>301</v>
      </c>
      <c r="F36" s="6">
        <f t="shared" si="4"/>
        <v>312</v>
      </c>
    </row>
    <row r="37" spans="2:6" ht="12.75">
      <c r="B37" s="5">
        <f t="shared" si="1"/>
        <v>38798</v>
      </c>
      <c r="C37" s="7" t="str">
        <f t="shared" si="0"/>
        <v>Wednesday</v>
      </c>
      <c r="D37" s="8">
        <f>D36+13</f>
        <v>325</v>
      </c>
      <c r="E37" s="6">
        <f t="shared" si="3"/>
        <v>313</v>
      </c>
      <c r="F37" s="6">
        <f t="shared" si="4"/>
        <v>325</v>
      </c>
    </row>
    <row r="38" spans="2:6" ht="12.75">
      <c r="B38" s="5">
        <f t="shared" si="1"/>
        <v>38799</v>
      </c>
      <c r="C38" s="7" t="str">
        <f t="shared" si="0"/>
        <v>Thursday</v>
      </c>
      <c r="D38" s="8">
        <f t="shared" si="2"/>
        <v>337</v>
      </c>
      <c r="E38" s="6">
        <f t="shared" si="3"/>
        <v>326</v>
      </c>
      <c r="F38" s="6">
        <f t="shared" si="4"/>
        <v>337</v>
      </c>
    </row>
    <row r="39" spans="2:6" ht="12.75">
      <c r="B39" s="5">
        <f t="shared" si="1"/>
        <v>38800</v>
      </c>
      <c r="C39" s="7" t="str">
        <f t="shared" si="0"/>
        <v>Friday</v>
      </c>
      <c r="D39" s="8">
        <f>D38+13</f>
        <v>350</v>
      </c>
      <c r="E39" s="6">
        <f t="shared" si="3"/>
        <v>338</v>
      </c>
      <c r="F39" s="6">
        <f t="shared" si="4"/>
        <v>350</v>
      </c>
    </row>
    <row r="40" spans="2:6" ht="12.75">
      <c r="B40" s="5">
        <f t="shared" si="1"/>
        <v>38801</v>
      </c>
      <c r="C40" s="7" t="str">
        <f t="shared" si="0"/>
        <v>Saturday</v>
      </c>
      <c r="D40" s="8">
        <f t="shared" si="2"/>
        <v>362</v>
      </c>
      <c r="E40" s="6">
        <f t="shared" si="3"/>
        <v>351</v>
      </c>
      <c r="F40" s="6">
        <f t="shared" si="4"/>
        <v>362</v>
      </c>
    </row>
    <row r="41" spans="2:6" ht="12.75">
      <c r="B41" s="5">
        <f t="shared" si="1"/>
        <v>38802</v>
      </c>
      <c r="C41" s="7" t="str">
        <f t="shared" si="0"/>
        <v>Sunday</v>
      </c>
      <c r="D41" s="8">
        <f>D40+13</f>
        <v>375</v>
      </c>
      <c r="E41" s="6">
        <f t="shared" si="3"/>
        <v>363</v>
      </c>
      <c r="F41" s="6">
        <f t="shared" si="4"/>
        <v>375</v>
      </c>
    </row>
    <row r="42" spans="2:6" ht="12.75">
      <c r="B42" s="5">
        <f t="shared" si="1"/>
        <v>38803</v>
      </c>
      <c r="C42" s="7" t="str">
        <f t="shared" si="0"/>
        <v>Monday</v>
      </c>
      <c r="D42" s="8">
        <f t="shared" si="2"/>
        <v>387</v>
      </c>
      <c r="E42" s="6">
        <f t="shared" si="3"/>
        <v>376</v>
      </c>
      <c r="F42" s="6">
        <f t="shared" si="4"/>
        <v>387</v>
      </c>
    </row>
    <row r="43" spans="2:6" ht="12.75">
      <c r="B43" s="5">
        <f t="shared" si="1"/>
        <v>38804</v>
      </c>
      <c r="C43" s="7" t="str">
        <f t="shared" si="0"/>
        <v>Tuesday</v>
      </c>
      <c r="D43" s="8">
        <f>D42+13</f>
        <v>400</v>
      </c>
      <c r="E43" s="6">
        <f t="shared" si="3"/>
        <v>388</v>
      </c>
      <c r="F43" s="6">
        <f t="shared" si="4"/>
        <v>400</v>
      </c>
    </row>
    <row r="44" spans="2:6" ht="12.75">
      <c r="B44" s="5">
        <f t="shared" si="1"/>
        <v>38805</v>
      </c>
      <c r="C44" s="7" t="str">
        <f t="shared" si="0"/>
        <v>Wednesday</v>
      </c>
      <c r="D44" s="8">
        <f t="shared" si="2"/>
        <v>412</v>
      </c>
      <c r="E44" s="6">
        <f t="shared" si="3"/>
        <v>401</v>
      </c>
      <c r="F44" s="6">
        <f t="shared" si="4"/>
        <v>412</v>
      </c>
    </row>
    <row r="45" spans="2:6" ht="12.75">
      <c r="B45" s="5">
        <f t="shared" si="1"/>
        <v>38806</v>
      </c>
      <c r="C45" s="7" t="str">
        <f t="shared" si="0"/>
        <v>Thursday</v>
      </c>
      <c r="D45" s="8">
        <f>D44+13</f>
        <v>425</v>
      </c>
      <c r="E45" s="6">
        <f t="shared" si="3"/>
        <v>413</v>
      </c>
      <c r="F45" s="6">
        <f t="shared" si="4"/>
        <v>425</v>
      </c>
    </row>
    <row r="46" spans="2:9" ht="12.75">
      <c r="B46" s="5">
        <f t="shared" si="1"/>
        <v>38807</v>
      </c>
      <c r="C46" s="7" t="str">
        <f t="shared" si="0"/>
        <v>Friday</v>
      </c>
      <c r="D46" s="8">
        <f t="shared" si="2"/>
        <v>437</v>
      </c>
      <c r="E46" s="6">
        <f t="shared" si="3"/>
        <v>426</v>
      </c>
      <c r="F46" s="6">
        <f t="shared" si="4"/>
        <v>437</v>
      </c>
      <c r="G46" s="13"/>
      <c r="H46" s="13"/>
      <c r="I46" s="13"/>
    </row>
    <row r="47" spans="2:6" ht="12.75">
      <c r="B47" s="5">
        <f t="shared" si="1"/>
        <v>38808</v>
      </c>
      <c r="C47" s="7" t="str">
        <f t="shared" si="0"/>
        <v>Saturday</v>
      </c>
      <c r="D47" s="8">
        <f>D46+13</f>
        <v>450</v>
      </c>
      <c r="E47" s="6">
        <f t="shared" si="3"/>
        <v>438</v>
      </c>
      <c r="F47" s="6">
        <f t="shared" si="4"/>
        <v>450</v>
      </c>
    </row>
    <row r="48" spans="2:6" ht="12.75">
      <c r="B48" s="5">
        <f t="shared" si="1"/>
        <v>38809</v>
      </c>
      <c r="C48" s="7" t="str">
        <f t="shared" si="0"/>
        <v>Sunday</v>
      </c>
      <c r="D48" s="8">
        <f t="shared" si="2"/>
        <v>462</v>
      </c>
      <c r="E48" s="6">
        <f t="shared" si="3"/>
        <v>451</v>
      </c>
      <c r="F48" s="6">
        <f t="shared" si="4"/>
        <v>462</v>
      </c>
    </row>
    <row r="49" spans="2:6" ht="12.75">
      <c r="B49" s="5">
        <f t="shared" si="1"/>
        <v>38810</v>
      </c>
      <c r="C49" s="7" t="str">
        <f t="shared" si="0"/>
        <v>Monday</v>
      </c>
      <c r="D49" s="8">
        <f>D48+13</f>
        <v>475</v>
      </c>
      <c r="E49" s="6">
        <f t="shared" si="3"/>
        <v>463</v>
      </c>
      <c r="F49" s="6">
        <f t="shared" si="4"/>
        <v>475</v>
      </c>
    </row>
    <row r="50" spans="2:6" ht="12.75">
      <c r="B50" s="5">
        <f t="shared" si="1"/>
        <v>38811</v>
      </c>
      <c r="C50" s="7" t="str">
        <f t="shared" si="0"/>
        <v>Tuesday</v>
      </c>
      <c r="D50" s="8">
        <f t="shared" si="2"/>
        <v>487</v>
      </c>
      <c r="E50" s="6">
        <f t="shared" si="3"/>
        <v>476</v>
      </c>
      <c r="F50" s="6">
        <f t="shared" si="4"/>
        <v>487</v>
      </c>
    </row>
    <row r="51" spans="2:6" ht="12.75">
      <c r="B51" s="5">
        <f t="shared" si="1"/>
        <v>38812</v>
      </c>
      <c r="C51" s="7" t="str">
        <f t="shared" si="0"/>
        <v>Wednesday</v>
      </c>
      <c r="D51" s="8">
        <f>D50+13</f>
        <v>500</v>
      </c>
      <c r="E51" s="6">
        <f t="shared" si="3"/>
        <v>488</v>
      </c>
      <c r="F51" s="6">
        <f t="shared" si="4"/>
        <v>500</v>
      </c>
    </row>
    <row r="52" ht="12.75">
      <c r="B52" s="1"/>
    </row>
    <row r="54" ht="20.25">
      <c r="B54" s="12" t="s">
        <v>5</v>
      </c>
    </row>
    <row r="56" spans="2:6" ht="12.75">
      <c r="B56" s="4" t="s">
        <v>7</v>
      </c>
      <c r="C56" s="4" t="s">
        <v>2</v>
      </c>
      <c r="D56" s="4" t="s">
        <v>6</v>
      </c>
      <c r="E56" s="4" t="s">
        <v>16</v>
      </c>
      <c r="F56" s="4" t="s">
        <v>17</v>
      </c>
    </row>
    <row r="57" spans="2:6" ht="12.75">
      <c r="B57" s="5">
        <f>B51+1</f>
        <v>38813</v>
      </c>
      <c r="C57" s="7" t="str">
        <f aca="true" t="shared" si="5" ref="C57:C65">CHOOSE(WEEKDAY(B57),"Sunday","Monday","Tuesday","Wednesday","Thursday","Friday","Saturday")</f>
        <v>Thursday</v>
      </c>
      <c r="D57" s="9">
        <v>1</v>
      </c>
      <c r="E57">
        <v>1</v>
      </c>
      <c r="F57">
        <v>10</v>
      </c>
    </row>
    <row r="58" spans="2:6" ht="12.75">
      <c r="B58" s="5">
        <f>B57+1</f>
        <v>38814</v>
      </c>
      <c r="C58" s="7" t="str">
        <f t="shared" si="5"/>
        <v>Friday</v>
      </c>
      <c r="D58" s="9">
        <v>2</v>
      </c>
      <c r="E58">
        <v>1</v>
      </c>
      <c r="F58">
        <v>10</v>
      </c>
    </row>
    <row r="59" spans="2:6" ht="12.75">
      <c r="B59" s="5">
        <f aca="true" t="shared" si="6" ref="B59:B65">B58+1</f>
        <v>38815</v>
      </c>
      <c r="C59" s="7" t="str">
        <f t="shared" si="5"/>
        <v>Saturday</v>
      </c>
      <c r="D59" s="9">
        <v>3</v>
      </c>
      <c r="E59">
        <v>1</v>
      </c>
      <c r="F59">
        <v>10</v>
      </c>
    </row>
    <row r="60" spans="2:6" ht="12.75">
      <c r="B60" s="5">
        <f t="shared" si="6"/>
        <v>38816</v>
      </c>
      <c r="C60" s="7" t="str">
        <f t="shared" si="5"/>
        <v>Sunday</v>
      </c>
      <c r="D60" s="9">
        <v>4</v>
      </c>
      <c r="E60">
        <v>1</v>
      </c>
      <c r="F60">
        <v>10</v>
      </c>
    </row>
    <row r="61" spans="2:6" ht="12.75">
      <c r="B61" s="5">
        <f t="shared" si="6"/>
        <v>38817</v>
      </c>
      <c r="C61" s="7" t="str">
        <f t="shared" si="5"/>
        <v>Monday</v>
      </c>
      <c r="D61" s="9">
        <v>5</v>
      </c>
      <c r="E61">
        <v>1</v>
      </c>
      <c r="F61">
        <v>10</v>
      </c>
    </row>
    <row r="62" spans="2:6" ht="12.75">
      <c r="B62" s="5">
        <f t="shared" si="6"/>
        <v>38818</v>
      </c>
      <c r="C62" s="7" t="str">
        <f t="shared" si="5"/>
        <v>Tuesday</v>
      </c>
      <c r="D62" s="9">
        <v>6</v>
      </c>
      <c r="E62">
        <v>1</v>
      </c>
      <c r="F62">
        <v>10</v>
      </c>
    </row>
    <row r="63" spans="2:6" ht="12.75">
      <c r="B63" s="5">
        <f t="shared" si="6"/>
        <v>38819</v>
      </c>
      <c r="C63" s="7" t="str">
        <f t="shared" si="5"/>
        <v>Wednesday</v>
      </c>
      <c r="D63" s="9">
        <v>7</v>
      </c>
      <c r="E63">
        <v>1</v>
      </c>
      <c r="F63">
        <v>10</v>
      </c>
    </row>
    <row r="64" spans="2:6" ht="12.75">
      <c r="B64" s="5">
        <f t="shared" si="6"/>
        <v>38820</v>
      </c>
      <c r="C64" s="7" t="str">
        <f t="shared" si="5"/>
        <v>Thursday</v>
      </c>
      <c r="D64" s="9">
        <v>8</v>
      </c>
      <c r="E64">
        <v>1</v>
      </c>
      <c r="F64">
        <v>10</v>
      </c>
    </row>
    <row r="65" spans="2:6" ht="12.75">
      <c r="B65" s="5">
        <f t="shared" si="6"/>
        <v>38821</v>
      </c>
      <c r="C65" s="7" t="str">
        <f t="shared" si="5"/>
        <v>Friday</v>
      </c>
      <c r="D65" s="9">
        <v>9</v>
      </c>
      <c r="E65">
        <v>1</v>
      </c>
      <c r="F65">
        <v>10</v>
      </c>
    </row>
    <row r="67" spans="4:8" ht="12.75">
      <c r="D67" s="9"/>
      <c r="E67" s="9"/>
      <c r="F67" s="19" t="s">
        <v>3</v>
      </c>
      <c r="G67" s="9"/>
      <c r="H67" s="9"/>
    </row>
  </sheetData>
  <sheetProtection password="CAB1" sheet="1" objects="1" scenarios="1"/>
  <mergeCells count="2">
    <mergeCell ref="B3:I3"/>
    <mergeCell ref="B5:I5"/>
  </mergeCells>
  <conditionalFormatting sqref="G24">
    <cfRule type="expression" priority="1" dxfId="0" stopIfTrue="1">
      <formula>I16-I18&lt;0</formula>
    </cfRule>
  </conditionalFormatting>
  <conditionalFormatting sqref="H24">
    <cfRule type="expression" priority="2" dxfId="0" stopIfTrue="1">
      <formula>I16-I18&lt;0</formula>
    </cfRule>
  </conditionalFormatting>
  <conditionalFormatting sqref="I19">
    <cfRule type="expression" priority="3" dxfId="1" stopIfTrue="1">
      <formula>B57-I17&lt;1</formula>
    </cfRule>
  </conditionalFormatting>
  <dataValidations count="2">
    <dataValidation errorStyle="warning" type="whole" allowBlank="1" showInputMessage="1" showErrorMessage="1" promptTitle="Parts you've completed" prompt="Enter the number of parts you have completed here!" errorTitle="Error" error="You can only enter part numbers between 1-500" sqref="I16">
      <formula1>0</formula1>
      <formula2>500</formula2>
    </dataValidation>
    <dataValidation errorStyle="information" type="date" operator="greaterThanOrEqual" allowBlank="1" showInputMessage="1" showErrorMessage="1" promptTitle="Date started!" prompt="Enter the date you plan to start reciting Anant Akhado" errorTitle="Wrong date entered!" error="You entered a date which has already passed" sqref="B12">
      <formula1>NOW()-1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Shalwani</dc:creator>
  <cp:keywords/>
  <dc:description/>
  <cp:lastModifiedBy>MoShals</cp:lastModifiedBy>
  <dcterms:created xsi:type="dcterms:W3CDTF">2006-01-07T22:59:09Z</dcterms:created>
  <dcterms:modified xsi:type="dcterms:W3CDTF">2006-02-26T01:30:08Z</dcterms:modified>
  <cp:category/>
  <cp:version/>
  <cp:contentType/>
  <cp:contentStatus/>
</cp:coreProperties>
</file>